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<sst xmlns="http://schemas.openxmlformats.org/spreadsheetml/2006/main" count="56" uniqueCount="29">
  <si>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</si>
  <si>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</si>
  <si>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</si>
  <si>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</si>
  <si>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</si>
  <si>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</si>
  <si>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</si>
  <si>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</si>
  <si>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</si>
  <si>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</si>
  <si>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</si>
  <si>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</si>
  <si>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</si>
  <si>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</si>
  <si>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</si>
  <si>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</si>
  <si>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</si>
  <si>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</si>
  <si>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</si>
  <si>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</si>
  <si>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</si>
  <si>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</si>
  <si>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</si>
  <si>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</si>
  <si>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январь-август 2018 года</t>
  </si>
  <si>
    <t xml:space="preserve"> январь-август 2017                 года</t>
  </si>
  <si>
    <t>январь-август 2018 года</t>
  </si>
  <si>
    <t>август 2017 года</t>
  </si>
  <si>
    <t>август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</si>
</sst>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" fontId="0" fillId="33" borderId="0" xfId="0" applyNumberFormat="1" applyFont="1" applyFill="1" applyAlignment="1">
      <alignment/>
    </xf>
    <xf numFmtId="1" fontId="0" fillId="33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>
      <alignment/>
    </xf>
    <xf numFmtId="1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F10" sqref="F10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45"/>
      <c r="C1" s="45"/>
      <c r="D1" s="45"/>
      <c r="E1" s="45"/>
      <c r="F1" s="45"/>
      <c r="G1" s="45"/>
      <c r="H1" s="45"/>
      <c r="I1" s="45"/>
      <c r="J1" s="30"/>
    </row>
    <row r="2" spans="1:10" ht="12.75">
      <c r="A2" s="2"/>
      <c r="B2" s="46" t="s">
        <v>22</v>
      </c>
      <c r="C2" s="46"/>
      <c r="D2" s="46"/>
      <c r="E2" s="46"/>
      <c r="F2" s="46"/>
      <c r="G2" s="46"/>
      <c r="H2" s="46"/>
      <c r="I2" s="46"/>
      <c r="J2" s="31"/>
    </row>
    <row r="3" spans="1:10" ht="12.75">
      <c r="A3" s="3"/>
      <c r="B3" s="38" t="s">
        <v>24</v>
      </c>
      <c r="C3" s="38"/>
      <c r="D3" s="38"/>
      <c r="E3" s="38"/>
      <c r="F3" s="38"/>
      <c r="G3" s="38"/>
      <c r="H3" s="38"/>
      <c r="I3" s="38"/>
      <c r="J3" s="29"/>
    </row>
    <row r="4" spans="1:10" ht="12.75">
      <c r="A4" s="3"/>
      <c r="B4" s="4"/>
      <c r="C4" s="6"/>
      <c r="D4" s="7"/>
      <c r="E4" s="6"/>
      <c r="F4" s="5"/>
      <c r="G4" s="47" t="s">
        <v>11</v>
      </c>
      <c r="H4" s="47"/>
      <c r="I4" s="47"/>
      <c r="J4" s="32"/>
    </row>
    <row r="5" spans="1:15" ht="12.75" customHeight="1">
      <c r="A5" s="39" t="s">
        <v>5</v>
      </c>
      <c r="B5" s="41" t="s">
        <v>7</v>
      </c>
      <c r="C5" s="43" t="s">
        <v>19</v>
      </c>
      <c r="D5" s="48" t="s">
        <v>25</v>
      </c>
      <c r="E5" s="35" t="s">
        <v>26</v>
      </c>
      <c r="F5" s="36"/>
      <c r="G5" s="36"/>
      <c r="H5" s="36"/>
      <c r="I5" s="37"/>
      <c r="J5" s="48" t="s">
        <v>27</v>
      </c>
      <c r="K5" s="35" t="s">
        <v>28</v>
      </c>
      <c r="L5" s="36"/>
      <c r="M5" s="36"/>
      <c r="N5" s="36"/>
      <c r="O5" s="37"/>
    </row>
    <row r="6" spans="1:15" ht="48">
      <c r="A6" s="40"/>
      <c r="B6" s="42"/>
      <c r="C6" s="44"/>
      <c r="D6" s="49"/>
      <c r="E6" s="23" t="s">
        <v>0</v>
      </c>
      <c r="F6" s="23" t="s">
        <v>1</v>
      </c>
      <c r="G6" s="24" t="s">
        <v>18</v>
      </c>
      <c r="H6" s="24" t="s">
        <v>6</v>
      </c>
      <c r="I6" s="25" t="s">
        <v>8</v>
      </c>
      <c r="J6" s="50"/>
      <c r="K6" s="23" t="s">
        <v>0</v>
      </c>
      <c r="L6" s="23" t="s">
        <v>1</v>
      </c>
      <c r="M6" s="24" t="s">
        <v>18</v>
      </c>
      <c r="N6" s="24" t="s">
        <v>6</v>
      </c>
      <c r="O6" s="25" t="s">
        <v>8</v>
      </c>
    </row>
    <row r="7" spans="1:15" ht="15">
      <c r="A7" s="9">
        <v>1</v>
      </c>
      <c r="B7" s="19" t="s">
        <v>2</v>
      </c>
      <c r="C7" s="26" t="s">
        <v>3</v>
      </c>
      <c r="D7" s="53">
        <v>1823065.8</v>
      </c>
      <c r="E7" s="54">
        <v>1717472.4</v>
      </c>
      <c r="F7" s="33">
        <v>1721321.4</v>
      </c>
      <c r="G7" s="17">
        <f aca="true" t="shared" si="0" ref="G7:G13">F7/E7*100</f>
        <v>100.22410840488615</v>
      </c>
      <c r="H7" s="17">
        <f aca="true" t="shared" si="1" ref="H7:H14">F7/D7*100</f>
        <v>94.41904949344121</v>
      </c>
      <c r="I7" s="20" t="s">
        <v>10</v>
      </c>
      <c r="J7" s="55">
        <v>184374.6</v>
      </c>
      <c r="K7" s="54">
        <v>189569</v>
      </c>
      <c r="L7" s="56">
        <v>189873.1</v>
      </c>
      <c r="M7" s="27">
        <f aca="true" t="shared" si="2" ref="M7:M13">L7/K7*100</f>
        <v>100.16041652379872</v>
      </c>
      <c r="N7" s="27">
        <f>L7/J7*100</f>
        <v>102.98224375808816</v>
      </c>
      <c r="O7" s="20" t="s">
        <v>10</v>
      </c>
    </row>
    <row r="8" spans="1:15" ht="24">
      <c r="A8" s="9">
        <v>2</v>
      </c>
      <c r="B8" s="8" t="s">
        <v>13</v>
      </c>
      <c r="C8" s="11" t="s">
        <v>4</v>
      </c>
      <c r="D8" s="56">
        <v>21.2</v>
      </c>
      <c r="E8" s="57">
        <v>24</v>
      </c>
      <c r="F8" s="56">
        <v>15.6</v>
      </c>
      <c r="G8" s="27">
        <f>F8/E8*100</f>
        <v>65</v>
      </c>
      <c r="H8" s="27">
        <f>F8/D8*100</f>
        <v>73.58490566037736</v>
      </c>
      <c r="I8" s="21" t="s">
        <v>10</v>
      </c>
      <c r="J8" s="52" t="s">
        <v>23</v>
      </c>
      <c r="K8" s="58">
        <v>3</v>
      </c>
      <c r="L8" s="34" t="s">
        <v>23</v>
      </c>
      <c r="M8" s="34" t="s">
        <v>23</v>
      </c>
      <c r="N8" s="34" t="s">
        <v>23</v>
      </c>
      <c r="O8" s="21" t="s">
        <v>10</v>
      </c>
    </row>
    <row r="9" spans="1:15" ht="24">
      <c r="A9" s="9">
        <v>3</v>
      </c>
      <c r="B9" s="8" t="s">
        <v>14</v>
      </c>
      <c r="C9" s="11" t="s">
        <v>4</v>
      </c>
      <c r="D9" s="56">
        <v>2778.4</v>
      </c>
      <c r="E9" s="57">
        <v>2935</v>
      </c>
      <c r="F9" s="59">
        <v>3704.4</v>
      </c>
      <c r="G9" s="28">
        <f t="shared" si="0"/>
        <v>126.21465076660989</v>
      </c>
      <c r="H9" s="28">
        <f t="shared" si="1"/>
        <v>133.32853440829254</v>
      </c>
      <c r="I9" s="21" t="s">
        <v>10</v>
      </c>
      <c r="J9" s="52">
        <v>332.9</v>
      </c>
      <c r="K9" s="58">
        <v>368</v>
      </c>
      <c r="L9" s="59">
        <v>864.3</v>
      </c>
      <c r="M9" s="28">
        <f t="shared" si="2"/>
        <v>234.86413043478257</v>
      </c>
      <c r="N9" s="27">
        <f aca="true" t="shared" si="3" ref="N9:N14">L9/J9*100</f>
        <v>259.62751577050165</v>
      </c>
      <c r="O9" s="21" t="s">
        <v>10</v>
      </c>
    </row>
    <row r="10" spans="1:15" ht="15.75" customHeight="1">
      <c r="A10" s="10">
        <v>4</v>
      </c>
      <c r="B10" s="51" t="s">
        <v>15</v>
      </c>
      <c r="C10" s="16" t="s">
        <v>3</v>
      </c>
      <c r="D10" s="52">
        <v>29302457</v>
      </c>
      <c r="E10" s="58">
        <v>30201552</v>
      </c>
      <c r="F10" s="52">
        <v>33560384</v>
      </c>
      <c r="G10" s="17">
        <f t="shared" si="0"/>
        <v>111.12138872863223</v>
      </c>
      <c r="H10" s="17">
        <f t="shared" si="1"/>
        <v>114.53095554410335</v>
      </c>
      <c r="I10" s="18" t="s">
        <v>10</v>
      </c>
      <c r="J10" s="33">
        <v>3450356</v>
      </c>
      <c r="K10" s="60">
        <v>3871271</v>
      </c>
      <c r="L10" s="52">
        <v>3906415</v>
      </c>
      <c r="M10" s="17">
        <f t="shared" si="2"/>
        <v>100.90781554688371</v>
      </c>
      <c r="N10" s="17">
        <f t="shared" si="3"/>
        <v>113.21773753201118</v>
      </c>
      <c r="O10" s="18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1">
        <v>129802.8</v>
      </c>
      <c r="E11" s="62">
        <v>141596</v>
      </c>
      <c r="F11" s="61">
        <v>129266.8</v>
      </c>
      <c r="G11" s="22">
        <f t="shared" si="0"/>
        <v>91.29269188395153</v>
      </c>
      <c r="H11" s="22">
        <f t="shared" si="1"/>
        <v>99.58706591845477</v>
      </c>
      <c r="I11" s="20" t="s">
        <v>10</v>
      </c>
      <c r="J11" s="63">
        <v>15976.8</v>
      </c>
      <c r="K11" s="64">
        <v>16455</v>
      </c>
      <c r="L11" s="61">
        <v>15211.5</v>
      </c>
      <c r="M11" s="22">
        <f t="shared" si="2"/>
        <v>92.44302643573383</v>
      </c>
      <c r="N11" s="27">
        <f t="shared" si="3"/>
        <v>95.20992939762655</v>
      </c>
      <c r="O11" s="2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5">
        <f>F12/107.5*100</f>
        <v>44744968.37209302</v>
      </c>
      <c r="E12" s="66">
        <v>47200016</v>
      </c>
      <c r="F12" s="65">
        <v>48100841</v>
      </c>
      <c r="G12" s="22">
        <f t="shared" si="0"/>
        <v>101.90852689541461</v>
      </c>
      <c r="H12" s="22">
        <f t="shared" si="1"/>
        <v>107.5</v>
      </c>
      <c r="I12" s="20" t="s">
        <v>10</v>
      </c>
      <c r="J12" s="56">
        <f>L12/109.2*100</f>
        <v>5812500.915750916</v>
      </c>
      <c r="K12" s="64">
        <v>6047230</v>
      </c>
      <c r="L12" s="65">
        <v>6347251</v>
      </c>
      <c r="M12" s="22">
        <f t="shared" si="2"/>
        <v>104.96129632906306</v>
      </c>
      <c r="N12" s="27">
        <f t="shared" si="3"/>
        <v>109.19999999999999</v>
      </c>
      <c r="O12" s="20" t="s">
        <v>10</v>
      </c>
    </row>
    <row r="13" spans="1:15" ht="12.75">
      <c r="A13" s="10"/>
      <c r="B13" s="15" t="s">
        <v>20</v>
      </c>
      <c r="C13" s="11" t="s">
        <v>3</v>
      </c>
      <c r="D13" s="67">
        <f>F13/110.4*100</f>
        <v>22179423.913043477</v>
      </c>
      <c r="E13" s="68">
        <v>27388903</v>
      </c>
      <c r="F13" s="67">
        <v>24486084</v>
      </c>
      <c r="G13" s="17">
        <f t="shared" si="0"/>
        <v>89.40147767144964</v>
      </c>
      <c r="H13" s="17">
        <f t="shared" si="1"/>
        <v>110.4</v>
      </c>
      <c r="I13" s="18" t="s">
        <v>10</v>
      </c>
      <c r="J13" s="69">
        <f>L13/111.2*100</f>
        <v>2775098.920863309</v>
      </c>
      <c r="K13" s="62">
        <v>3509152</v>
      </c>
      <c r="L13" s="67">
        <v>3085910</v>
      </c>
      <c r="M13" s="17">
        <f t="shared" si="2"/>
        <v>87.93890945732758</v>
      </c>
      <c r="N13" s="17">
        <f t="shared" si="3"/>
        <v>111.20000000000002</v>
      </c>
      <c r="O13" s="18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33">
        <f>F14/111.1*100</f>
        <v>27237.17371737174</v>
      </c>
      <c r="E14" s="33"/>
      <c r="F14" s="33">
        <v>30260.5</v>
      </c>
      <c r="G14" s="17"/>
      <c r="H14" s="17">
        <f t="shared" si="1"/>
        <v>111.09999999999998</v>
      </c>
      <c r="I14" s="18" t="s">
        <v>10</v>
      </c>
      <c r="J14" s="70">
        <f>L14/113.4*100</f>
        <v>27315.343915343914</v>
      </c>
      <c r="K14" s="33"/>
      <c r="L14" s="33">
        <v>30975.6</v>
      </c>
      <c r="M14" s="17"/>
      <c r="N14" s="17">
        <f t="shared" si="3"/>
        <v>113.39999999999999</v>
      </c>
      <c r="O14" s="18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2018-10-16T09:05:35Z</dcterms:modified>
  <cp:category/>
  <cp:version/>
  <cp:contentType/>
  <cp:contentStatus/>
</cp:coreProperties>
</file>